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celhaneys\OneDrive - Southwestern Oklahoma State University\Documents\Accessibility Docs\Business\"/>
    </mc:Choice>
  </mc:AlternateContent>
  <xr:revisionPtr revIDLastSave="0" documentId="13_ncr:1_{E1BA400B-C681-400A-A739-3D17356B478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rt" sheetId="1" r:id="rId1"/>
    <sheet name="edited for '22 HR repo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8" i="2" l="1"/>
  <c r="F28" i="2"/>
  <c r="E28" i="2"/>
  <c r="D28" i="2"/>
  <c r="C28" i="2"/>
  <c r="B28" i="2"/>
  <c r="G24" i="2"/>
  <c r="F24" i="2"/>
  <c r="E24" i="2"/>
  <c r="D24" i="2"/>
  <c r="C24" i="2"/>
  <c r="B24" i="2"/>
  <c r="G15" i="2"/>
  <c r="F15" i="2"/>
  <c r="E15" i="2"/>
  <c r="D15" i="2"/>
  <c r="C15" i="2"/>
  <c r="G6" i="2"/>
  <c r="F6" i="2"/>
  <c r="E6" i="2"/>
  <c r="D6" i="2"/>
  <c r="C6" i="2"/>
  <c r="B6" i="2"/>
  <c r="Q28" i="1"/>
  <c r="R28" i="1"/>
  <c r="S28" i="1"/>
  <c r="T28" i="1"/>
  <c r="U28" i="1"/>
  <c r="V28" i="1"/>
  <c r="N28" i="1"/>
  <c r="O28" i="1"/>
  <c r="P28" i="1"/>
  <c r="M28" i="1"/>
  <c r="L28" i="1"/>
  <c r="E28" i="1"/>
  <c r="F28" i="1"/>
  <c r="G28" i="1"/>
  <c r="H28" i="1"/>
  <c r="I28" i="1"/>
  <c r="J28" i="1"/>
  <c r="K28" i="1"/>
  <c r="C28" i="1"/>
  <c r="D28" i="1"/>
  <c r="B28" i="1"/>
  <c r="T24" i="1"/>
  <c r="U24" i="1"/>
  <c r="V24" i="1"/>
  <c r="R24" i="1"/>
  <c r="S24" i="1"/>
  <c r="P24" i="1"/>
  <c r="Q24" i="1"/>
  <c r="N24" i="1"/>
  <c r="O24" i="1"/>
  <c r="M24" i="1"/>
  <c r="U15" i="1"/>
  <c r="V15" i="1"/>
  <c r="U6" i="1"/>
  <c r="V6" i="1"/>
  <c r="R6" i="1"/>
  <c r="S6" i="1"/>
  <c r="T6" i="1"/>
  <c r="P6" i="1"/>
  <c r="Q6" i="1"/>
  <c r="Q33" i="1" s="1"/>
  <c r="O6" i="1"/>
  <c r="N6" i="1"/>
  <c r="M6" i="1"/>
  <c r="K15" i="1"/>
  <c r="L15" i="1"/>
  <c r="I15" i="1"/>
  <c r="J15" i="1"/>
  <c r="H15" i="1"/>
  <c r="K6" i="1"/>
  <c r="L6" i="1"/>
  <c r="F6" i="1"/>
  <c r="G6" i="1"/>
  <c r="H6" i="1"/>
  <c r="I6" i="1"/>
  <c r="J6" i="1"/>
  <c r="E6" i="1"/>
  <c r="D6" i="1"/>
  <c r="C6" i="1"/>
  <c r="B6" i="1"/>
  <c r="D24" i="1"/>
  <c r="E24" i="1"/>
  <c r="F24" i="1"/>
  <c r="G24" i="1"/>
  <c r="H24" i="1"/>
  <c r="I24" i="1"/>
  <c r="J24" i="1"/>
  <c r="K24" i="1"/>
  <c r="L24" i="1"/>
  <c r="C24" i="1"/>
  <c r="B24" i="1"/>
  <c r="T15" i="1"/>
  <c r="O33" i="1" l="1"/>
  <c r="N33" i="1"/>
  <c r="M33" i="1"/>
  <c r="E33" i="1"/>
  <c r="P33" i="1"/>
  <c r="V33" i="1"/>
  <c r="C33" i="2"/>
  <c r="G33" i="2"/>
  <c r="D33" i="2"/>
  <c r="E33" i="2"/>
  <c r="F33" i="2"/>
  <c r="B33" i="2"/>
  <c r="D33" i="1"/>
  <c r="F33" i="1"/>
  <c r="L33" i="1"/>
  <c r="K33" i="1"/>
  <c r="S33" i="1"/>
  <c r="C33" i="1"/>
  <c r="R33" i="1"/>
  <c r="I33" i="1"/>
  <c r="G33" i="1"/>
  <c r="H33" i="1"/>
  <c r="T33" i="1"/>
  <c r="B33" i="1"/>
  <c r="J33" i="1"/>
  <c r="U33" i="1"/>
</calcChain>
</file>

<file path=xl/sharedStrings.xml><?xml version="1.0" encoding="utf-8"?>
<sst xmlns="http://schemas.openxmlformats.org/spreadsheetml/2006/main" count="215" uniqueCount="50">
  <si>
    <t>Dobson SBT Degree/Major</t>
  </si>
  <si>
    <t>Enrollment (FA)</t>
  </si>
  <si>
    <t>Degrees Granted (SU/FA/SP)</t>
  </si>
  <si>
    <t xml:space="preserve"> 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</si>
  <si>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</si>
  <si>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</si>
  <si>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</si>
  <si>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</si>
  <si>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</si>
  <si>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</si>
  <si>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</si>
  <si>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</si>
  <si>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</si>
  <si>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</si>
  <si>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BS – Industrial Tech</t>
  </si>
  <si>
    <t>BS – App Eng Mngmt</t>
  </si>
  <si>
    <t>-</t>
  </si>
  <si>
    <t>MBA</t>
  </si>
  <si>
    <t>PharmD MBA</t>
  </si>
  <si>
    <t>MS in Nursing MBA</t>
  </si>
  <si>
    <t>MS in Management</t>
  </si>
  <si>
    <t>Total-Dobson SBT</t>
  </si>
  <si>
    <t>BBA – Accounting</t>
  </si>
  <si>
    <t>BBA – Finance</t>
  </si>
  <si>
    <t>BBA – Management</t>
  </si>
  <si>
    <t>BBA - Marketing</t>
  </si>
  <si>
    <t>Undecided Business</t>
  </si>
  <si>
    <t>BBA - Entrepreneurship</t>
  </si>
  <si>
    <t>BBA – Ag Business</t>
  </si>
  <si>
    <t xml:space="preserve"> - </t>
  </si>
  <si>
    <t>BS – CS: Computer Science</t>
  </si>
  <si>
    <t>BS – CS: Information Systems</t>
  </si>
  <si>
    <t>BS – Org Leadership</t>
  </si>
  <si>
    <t>BS – Engineering Tech</t>
  </si>
  <si>
    <t>Everett Dobson School of Business and Technology
Enrollment and Degrees Granted</t>
  </si>
  <si>
    <t>AS - General Business</t>
  </si>
  <si>
    <t>AS - Computer Science</t>
  </si>
  <si>
    <t>N/A</t>
  </si>
  <si>
    <t>2021-2022</t>
  </si>
  <si>
    <t>TOTAL BBA (6 options)</t>
  </si>
  <si>
    <t>TOTAL Graduate - (MBA and MS Mngmt)</t>
  </si>
  <si>
    <t>TOTAL BS – Eng Tech 
(2 degrees, 5 options)</t>
  </si>
  <si>
    <t>TOTAL BS – Computer Science 
(6 specializations; beginning FA 2019)</t>
  </si>
  <si>
    <t xml:space="preserve">     *Computer Forensics</t>
  </si>
  <si>
    <t xml:space="preserve">     *Cybersecurity</t>
  </si>
  <si>
    <t xml:space="preserve">     *Data Analytics</t>
  </si>
  <si>
    <t xml:space="preserve">     *Management Information Systems</t>
  </si>
  <si>
    <t xml:space="preserve">     *Software Development</t>
  </si>
  <si>
    <t xml:space="preserve">     *Video Game Design</t>
  </si>
  <si>
    <t>~~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</si>
</sst>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2"/>
      <color rgb="FF000000"/>
      <name val="Cambria"/>
      <family val="1"/>
    </font>
    <font>
      <sz val="9"/>
      <color theme="1"/>
      <name val="Cambria"/>
      <family val="1"/>
    </font>
    <font>
      <sz val="11"/>
      <color theme="1"/>
      <name val="Cambria"/>
      <family val="1"/>
    </font>
    <font>
      <sz val="9"/>
      <color rgb="FF000000"/>
      <name val="Cambria"/>
      <family val="1"/>
    </font>
    <font>
      <sz val="8"/>
      <color rgb="FF000000"/>
      <name val="Cambria"/>
      <family val="1"/>
    </font>
    <font>
      <b/>
      <sz val="10"/>
      <color rgb="FF000000"/>
      <name val="Cambria"/>
      <family val="1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b/>
      <sz val="24"/>
      <color rgb="FF000000"/>
      <name val="Cambria"/>
      <family val="1"/>
    </font>
    <font>
      <b/>
      <sz val="13"/>
      <color rgb="FF000000"/>
      <name val="Cambria"/>
      <family val="1"/>
    </font>
    <font>
      <b/>
      <u/>
      <sz val="13"/>
      <color rgb="FF000000"/>
      <name val="Cambria"/>
      <family val="1"/>
    </font>
    <font>
      <sz val="13"/>
      <color theme="1"/>
      <name val="Cambria"/>
      <family val="1"/>
    </font>
    <font>
      <b/>
      <sz val="9"/>
      <color theme="1"/>
      <name val="Cambria"/>
      <family val="1"/>
    </font>
    <font>
      <b/>
      <sz val="8"/>
      <color rgb="FF000000"/>
      <name val="Cambria"/>
      <family val="1"/>
    </font>
    <font>
      <b/>
      <sz val="9"/>
      <color rgb="FF000000"/>
      <name val="Cambria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4"/>
      <color theme="0"/>
      <name val="Cambria"/>
      <family val="1"/>
    </font>
    <font>
      <b/>
      <u/>
      <sz val="10"/>
      <color rgb="FF000000"/>
      <name val="Cambria"/>
      <family val="1"/>
    </font>
    <font>
      <sz val="10"/>
      <color rgb="FF000000"/>
      <name val="Cambria"/>
      <family val="1"/>
    </font>
    <font>
      <b/>
      <sz val="10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rgb="FFCCC0D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76923C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D99594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2" fillId="4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3" fillId="0" borderId="0" xfId="0" applyFont="1"/>
    <xf numFmtId="0" fontId="4" fillId="3" borderId="4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6" borderId="4" xfId="0" applyFont="1" applyFill="1" applyBorder="1" applyAlignment="1">
      <alignment horizontal="left" vertical="center" wrapText="1" indent="2"/>
    </xf>
    <xf numFmtId="0" fontId="8" fillId="2" borderId="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2" fillId="0" borderId="0" xfId="0" applyFont="1"/>
    <xf numFmtId="0" fontId="13" fillId="4" borderId="5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left" vertical="center" wrapText="1" indent="2"/>
    </xf>
    <xf numFmtId="0" fontId="20" fillId="7" borderId="7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5"/>
  <sheetViews>
    <sheetView tabSelected="1" zoomScaleNormal="100" zoomScalePageLayoutView="150" workbookViewId="0">
      <pane xSplit="1" topLeftCell="E1" activePane="topRight" state="frozen"/>
      <selection pane="topRight" sqref="A1:V1"/>
    </sheetView>
  </sheetViews>
  <sheetFormatPr defaultColWidth="8.85546875" defaultRowHeight="18" customHeight="1" x14ac:dyDescent="0.2"/>
  <cols>
    <col min="1" max="1" width="32.42578125" style="6" bestFit="1" customWidth="1"/>
    <col min="2" max="2" width="10.7109375" style="6" customWidth="1"/>
    <col min="3" max="26" width="11.7109375" style="6" customWidth="1"/>
    <col min="27" max="16384" width="8.85546875" style="6"/>
  </cols>
  <sheetData>
    <row r="1" spans="1:23" ht="81.75" customHeight="1" thickBot="1" x14ac:dyDescent="0.25">
      <c r="A1" s="45" t="s">
        <v>34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7"/>
      <c r="W1" s="25"/>
    </row>
    <row r="2" spans="1:23" s="21" customFormat="1" ht="33" customHeight="1" thickBot="1" x14ac:dyDescent="0.3">
      <c r="A2" s="20" t="s">
        <v>0</v>
      </c>
      <c r="B2" s="39" t="s">
        <v>1</v>
      </c>
      <c r="C2" s="40"/>
      <c r="D2" s="40"/>
      <c r="E2" s="40"/>
      <c r="F2" s="40"/>
      <c r="G2" s="40"/>
      <c r="H2" s="40"/>
      <c r="I2" s="40"/>
      <c r="J2" s="40"/>
      <c r="K2" s="40"/>
      <c r="L2" s="41"/>
      <c r="M2" s="42" t="s">
        <v>2</v>
      </c>
      <c r="N2" s="43"/>
      <c r="O2" s="43"/>
      <c r="P2" s="43"/>
      <c r="Q2" s="43"/>
      <c r="R2" s="43"/>
      <c r="S2" s="43"/>
      <c r="T2" s="43"/>
      <c r="U2" s="43"/>
      <c r="V2" s="44"/>
      <c r="W2" s="26"/>
    </row>
    <row r="3" spans="1:23" s="17" customFormat="1" ht="19.5" customHeight="1" thickBot="1" x14ac:dyDescent="0.25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  <c r="K3" s="15" t="s">
        <v>13</v>
      </c>
      <c r="L3" s="15" t="s">
        <v>38</v>
      </c>
      <c r="M3" s="16" t="s">
        <v>4</v>
      </c>
      <c r="N3" s="16" t="s">
        <v>5</v>
      </c>
      <c r="O3" s="16" t="s">
        <v>6</v>
      </c>
      <c r="P3" s="16" t="s">
        <v>7</v>
      </c>
      <c r="Q3" s="16" t="s">
        <v>8</v>
      </c>
      <c r="R3" s="16" t="s">
        <v>9</v>
      </c>
      <c r="S3" s="16" t="s">
        <v>10</v>
      </c>
      <c r="T3" s="16" t="s">
        <v>11</v>
      </c>
      <c r="U3" s="16" t="s">
        <v>12</v>
      </c>
      <c r="V3" s="16" t="s">
        <v>13</v>
      </c>
    </row>
    <row r="4" spans="1:23" ht="19.5" customHeight="1" thickBot="1" x14ac:dyDescent="0.25">
      <c r="A4" s="7" t="s">
        <v>36</v>
      </c>
      <c r="B4" s="1">
        <v>3</v>
      </c>
      <c r="C4" s="1">
        <v>3</v>
      </c>
      <c r="D4" s="1">
        <v>5</v>
      </c>
      <c r="E4" s="1">
        <v>3</v>
      </c>
      <c r="F4" s="1">
        <v>7</v>
      </c>
      <c r="G4" s="1">
        <v>7</v>
      </c>
      <c r="H4" s="1">
        <v>10</v>
      </c>
      <c r="I4" s="9">
        <v>9</v>
      </c>
      <c r="J4" s="9">
        <v>6</v>
      </c>
      <c r="K4" s="9">
        <v>6</v>
      </c>
      <c r="L4" s="9">
        <v>2</v>
      </c>
      <c r="M4" s="10"/>
      <c r="N4" s="10"/>
      <c r="O4" s="10"/>
      <c r="P4" s="10"/>
      <c r="Q4" s="10"/>
      <c r="R4" s="10">
        <v>1</v>
      </c>
      <c r="S4" s="10">
        <v>1</v>
      </c>
      <c r="T4" s="10">
        <v>5</v>
      </c>
      <c r="U4" s="10">
        <v>0</v>
      </c>
      <c r="V4" s="10">
        <v>4</v>
      </c>
      <c r="W4" s="17"/>
    </row>
    <row r="5" spans="1:23" ht="19.5" customHeight="1" thickBot="1" x14ac:dyDescent="0.25">
      <c r="A5" s="7" t="s">
        <v>35</v>
      </c>
      <c r="B5" s="1">
        <v>19</v>
      </c>
      <c r="C5" s="1">
        <v>22</v>
      </c>
      <c r="D5" s="1">
        <v>16</v>
      </c>
      <c r="E5" s="1">
        <v>18</v>
      </c>
      <c r="F5" s="1">
        <v>18</v>
      </c>
      <c r="G5" s="1">
        <v>21</v>
      </c>
      <c r="H5" s="1">
        <v>41</v>
      </c>
      <c r="I5" s="9">
        <v>32</v>
      </c>
      <c r="J5" s="9">
        <v>24</v>
      </c>
      <c r="K5" s="9">
        <v>16</v>
      </c>
      <c r="L5" s="9">
        <v>16</v>
      </c>
      <c r="M5" s="10"/>
      <c r="N5" s="10"/>
      <c r="O5" s="10"/>
      <c r="P5" s="10"/>
      <c r="Q5" s="10"/>
      <c r="R5" s="10">
        <v>3</v>
      </c>
      <c r="S5" s="10">
        <v>1</v>
      </c>
      <c r="T5" s="10">
        <v>7</v>
      </c>
      <c r="U5" s="10">
        <v>16</v>
      </c>
      <c r="V5" s="10">
        <v>5</v>
      </c>
      <c r="W5" s="17"/>
    </row>
    <row r="6" spans="1:23" ht="19.5" customHeight="1" thickBot="1" x14ac:dyDescent="0.25">
      <c r="A6" s="7" t="s">
        <v>39</v>
      </c>
      <c r="B6" s="24">
        <f>SUM(B7:B13)</f>
        <v>432</v>
      </c>
      <c r="C6" s="24">
        <f>SUM(C7:C13)</f>
        <v>421</v>
      </c>
      <c r="D6" s="24">
        <f>SUM(D7:D13)</f>
        <v>422</v>
      </c>
      <c r="E6" s="24">
        <f>SUM(E7:E13)</f>
        <v>469</v>
      </c>
      <c r="F6" s="24">
        <f t="shared" ref="F6:J6" si="0">SUM(F7:F13)</f>
        <v>484</v>
      </c>
      <c r="G6" s="24">
        <f t="shared" si="0"/>
        <v>512</v>
      </c>
      <c r="H6" s="24">
        <f t="shared" si="0"/>
        <v>514</v>
      </c>
      <c r="I6" s="24">
        <f t="shared" si="0"/>
        <v>471</v>
      </c>
      <c r="J6" s="24">
        <f t="shared" si="0"/>
        <v>428</v>
      </c>
      <c r="K6" s="24">
        <f t="shared" ref="K6" si="1">SUM(K7:K13)</f>
        <v>438</v>
      </c>
      <c r="L6" s="24">
        <f t="shared" ref="L6" si="2">SUM(L7:L13)</f>
        <v>421</v>
      </c>
      <c r="M6" s="2">
        <f t="shared" ref="M6:V6" si="3">SUM(M7:M13)</f>
        <v>85</v>
      </c>
      <c r="N6" s="2">
        <f t="shared" si="3"/>
        <v>107</v>
      </c>
      <c r="O6" s="2">
        <f t="shared" si="3"/>
        <v>87</v>
      </c>
      <c r="P6" s="2">
        <f t="shared" si="3"/>
        <v>95</v>
      </c>
      <c r="Q6" s="2">
        <f t="shared" si="3"/>
        <v>101</v>
      </c>
      <c r="R6" s="2">
        <f t="shared" si="3"/>
        <v>92</v>
      </c>
      <c r="S6" s="2">
        <f t="shared" si="3"/>
        <v>123</v>
      </c>
      <c r="T6" s="2">
        <f t="shared" si="3"/>
        <v>121</v>
      </c>
      <c r="U6" s="2">
        <f t="shared" si="3"/>
        <v>99</v>
      </c>
      <c r="V6" s="2">
        <f t="shared" si="3"/>
        <v>84</v>
      </c>
      <c r="W6" s="17"/>
    </row>
    <row r="7" spans="1:23" ht="19.5" customHeight="1" thickBot="1" x14ac:dyDescent="0.25">
      <c r="A7" s="18" t="s">
        <v>22</v>
      </c>
      <c r="B7" s="4">
        <v>113</v>
      </c>
      <c r="C7" s="4">
        <v>111</v>
      </c>
      <c r="D7" s="13">
        <v>116</v>
      </c>
      <c r="E7" s="11">
        <v>124</v>
      </c>
      <c r="F7" s="11">
        <v>124</v>
      </c>
      <c r="G7" s="11">
        <v>131</v>
      </c>
      <c r="H7" s="11">
        <v>124</v>
      </c>
      <c r="I7" s="11">
        <v>107</v>
      </c>
      <c r="J7" s="11">
        <v>106</v>
      </c>
      <c r="K7" s="11">
        <v>110</v>
      </c>
      <c r="L7" s="11">
        <v>92</v>
      </c>
      <c r="M7" s="5">
        <v>21</v>
      </c>
      <c r="N7" s="5">
        <v>23</v>
      </c>
      <c r="O7" s="12">
        <v>22</v>
      </c>
      <c r="P7" s="12">
        <v>24</v>
      </c>
      <c r="Q7" s="12">
        <v>30</v>
      </c>
      <c r="R7" s="12">
        <v>25</v>
      </c>
      <c r="S7" s="12">
        <v>33</v>
      </c>
      <c r="T7" s="12">
        <v>28</v>
      </c>
      <c r="U7" s="12">
        <v>26</v>
      </c>
      <c r="V7" s="12">
        <v>24</v>
      </c>
      <c r="W7" s="17"/>
    </row>
    <row r="8" spans="1:23" ht="19.5" customHeight="1" thickBot="1" x14ac:dyDescent="0.25">
      <c r="A8" s="18" t="s">
        <v>28</v>
      </c>
      <c r="B8" s="4" t="s">
        <v>29</v>
      </c>
      <c r="C8" s="4" t="s">
        <v>29</v>
      </c>
      <c r="D8" s="4" t="s">
        <v>29</v>
      </c>
      <c r="E8" s="4" t="s">
        <v>29</v>
      </c>
      <c r="F8" s="4" t="s">
        <v>29</v>
      </c>
      <c r="G8" s="4" t="s">
        <v>29</v>
      </c>
      <c r="H8" s="4" t="s">
        <v>29</v>
      </c>
      <c r="I8" s="4" t="s">
        <v>29</v>
      </c>
      <c r="J8" s="11">
        <v>9</v>
      </c>
      <c r="K8" s="11">
        <v>38</v>
      </c>
      <c r="L8" s="11">
        <v>31</v>
      </c>
      <c r="M8" s="5" t="s">
        <v>29</v>
      </c>
      <c r="N8" s="5" t="s">
        <v>29</v>
      </c>
      <c r="O8" s="5" t="s">
        <v>29</v>
      </c>
      <c r="P8" s="5" t="s">
        <v>29</v>
      </c>
      <c r="Q8" s="5" t="s">
        <v>29</v>
      </c>
      <c r="R8" s="5" t="s">
        <v>29</v>
      </c>
      <c r="S8" s="5" t="s">
        <v>29</v>
      </c>
      <c r="T8" s="5" t="s">
        <v>16</v>
      </c>
      <c r="U8" s="12">
        <v>0</v>
      </c>
      <c r="V8" s="12">
        <v>6</v>
      </c>
    </row>
    <row r="9" spans="1:23" ht="19.5" customHeight="1" thickBot="1" x14ac:dyDescent="0.25">
      <c r="A9" s="18" t="s">
        <v>27</v>
      </c>
      <c r="B9" s="4">
        <v>71</v>
      </c>
      <c r="C9" s="4">
        <v>51</v>
      </c>
      <c r="D9" s="13">
        <v>38</v>
      </c>
      <c r="E9" s="11">
        <v>35</v>
      </c>
      <c r="F9" s="11">
        <v>46</v>
      </c>
      <c r="G9" s="11">
        <v>49</v>
      </c>
      <c r="H9" s="11">
        <v>49</v>
      </c>
      <c r="I9" s="11">
        <v>50</v>
      </c>
      <c r="J9" s="11">
        <v>55</v>
      </c>
      <c r="K9" s="11">
        <v>49</v>
      </c>
      <c r="L9" s="11">
        <v>44</v>
      </c>
      <c r="M9" s="5">
        <v>14</v>
      </c>
      <c r="N9" s="5">
        <v>12</v>
      </c>
      <c r="O9" s="12">
        <v>11</v>
      </c>
      <c r="P9" s="12">
        <v>6</v>
      </c>
      <c r="Q9" s="12">
        <v>6</v>
      </c>
      <c r="R9" s="12">
        <v>4</v>
      </c>
      <c r="S9" s="12">
        <v>3</v>
      </c>
      <c r="T9" s="12">
        <v>3</v>
      </c>
      <c r="U9" s="12">
        <v>7</v>
      </c>
      <c r="V9" s="12">
        <v>9</v>
      </c>
    </row>
    <row r="10" spans="1:23" ht="19.5" customHeight="1" thickBot="1" x14ac:dyDescent="0.25">
      <c r="A10" s="18" t="s">
        <v>23</v>
      </c>
      <c r="B10" s="4">
        <v>49</v>
      </c>
      <c r="C10" s="4">
        <v>48</v>
      </c>
      <c r="D10" s="13">
        <v>48</v>
      </c>
      <c r="E10" s="11">
        <v>61</v>
      </c>
      <c r="F10" s="11">
        <v>63</v>
      </c>
      <c r="G10" s="11">
        <v>73</v>
      </c>
      <c r="H10" s="11">
        <v>81</v>
      </c>
      <c r="I10" s="11">
        <v>74</v>
      </c>
      <c r="J10" s="11">
        <v>61</v>
      </c>
      <c r="K10" s="11">
        <v>52</v>
      </c>
      <c r="L10" s="11">
        <v>65</v>
      </c>
      <c r="M10" s="5">
        <v>18</v>
      </c>
      <c r="N10" s="5">
        <v>24</v>
      </c>
      <c r="O10" s="12">
        <v>15</v>
      </c>
      <c r="P10" s="12">
        <v>26</v>
      </c>
      <c r="Q10" s="12">
        <v>22</v>
      </c>
      <c r="R10" s="12">
        <v>13</v>
      </c>
      <c r="S10" s="12">
        <v>25</v>
      </c>
      <c r="T10" s="12">
        <v>31</v>
      </c>
      <c r="U10" s="12">
        <v>21</v>
      </c>
      <c r="V10" s="12">
        <v>12</v>
      </c>
    </row>
    <row r="11" spans="1:23" ht="19.5" customHeight="1" thickBot="1" x14ac:dyDescent="0.25">
      <c r="A11" s="18" t="s">
        <v>24</v>
      </c>
      <c r="B11" s="4">
        <v>110</v>
      </c>
      <c r="C11" s="4">
        <v>112</v>
      </c>
      <c r="D11" s="13">
        <v>118</v>
      </c>
      <c r="E11" s="11">
        <v>145</v>
      </c>
      <c r="F11" s="11">
        <v>135</v>
      </c>
      <c r="G11" s="11">
        <v>156</v>
      </c>
      <c r="H11" s="11">
        <v>140</v>
      </c>
      <c r="I11" s="11">
        <v>136</v>
      </c>
      <c r="J11" s="11">
        <v>129</v>
      </c>
      <c r="K11" s="11">
        <v>120</v>
      </c>
      <c r="L11" s="11">
        <v>128</v>
      </c>
      <c r="M11" s="5">
        <v>25</v>
      </c>
      <c r="N11" s="5">
        <v>37</v>
      </c>
      <c r="O11" s="12">
        <v>21</v>
      </c>
      <c r="P11" s="12">
        <v>30</v>
      </c>
      <c r="Q11" s="12">
        <v>28</v>
      </c>
      <c r="R11" s="12">
        <v>32</v>
      </c>
      <c r="S11" s="12">
        <v>41</v>
      </c>
      <c r="T11" s="12">
        <v>37</v>
      </c>
      <c r="U11" s="12">
        <v>26</v>
      </c>
      <c r="V11" s="12">
        <v>26</v>
      </c>
    </row>
    <row r="12" spans="1:23" ht="19.5" customHeight="1" thickBot="1" x14ac:dyDescent="0.25">
      <c r="A12" s="18" t="s">
        <v>25</v>
      </c>
      <c r="B12" s="4">
        <v>36</v>
      </c>
      <c r="C12" s="4">
        <v>41</v>
      </c>
      <c r="D12" s="13">
        <v>49</v>
      </c>
      <c r="E12" s="11">
        <v>63</v>
      </c>
      <c r="F12" s="11">
        <v>77</v>
      </c>
      <c r="G12" s="11">
        <v>80</v>
      </c>
      <c r="H12" s="11">
        <v>77</v>
      </c>
      <c r="I12" s="11">
        <v>65</v>
      </c>
      <c r="J12" s="11">
        <v>68</v>
      </c>
      <c r="K12" s="11">
        <v>69</v>
      </c>
      <c r="L12" s="11">
        <v>61</v>
      </c>
      <c r="M12" s="5">
        <v>7</v>
      </c>
      <c r="N12" s="5">
        <v>11</v>
      </c>
      <c r="O12" s="12">
        <v>18</v>
      </c>
      <c r="P12" s="12">
        <v>9</v>
      </c>
      <c r="Q12" s="12">
        <v>15</v>
      </c>
      <c r="R12" s="12">
        <v>18</v>
      </c>
      <c r="S12" s="12">
        <v>21</v>
      </c>
      <c r="T12" s="12">
        <v>22</v>
      </c>
      <c r="U12" s="12">
        <v>19</v>
      </c>
      <c r="V12" s="12">
        <v>7</v>
      </c>
    </row>
    <row r="13" spans="1:23" ht="19.5" customHeight="1" thickBot="1" x14ac:dyDescent="0.25">
      <c r="A13" s="18" t="s">
        <v>26</v>
      </c>
      <c r="B13" s="4">
        <v>53</v>
      </c>
      <c r="C13" s="4">
        <v>58</v>
      </c>
      <c r="D13" s="13">
        <v>53</v>
      </c>
      <c r="E13" s="11">
        <v>41</v>
      </c>
      <c r="F13" s="11">
        <v>39</v>
      </c>
      <c r="G13" s="11">
        <v>23</v>
      </c>
      <c r="H13" s="11">
        <v>43</v>
      </c>
      <c r="I13" s="11">
        <v>39</v>
      </c>
      <c r="J13" s="11" t="s">
        <v>37</v>
      </c>
      <c r="K13" s="11" t="s">
        <v>37</v>
      </c>
      <c r="L13" s="11" t="s">
        <v>37</v>
      </c>
      <c r="M13" s="5" t="s">
        <v>16</v>
      </c>
      <c r="N13" s="5" t="s">
        <v>16</v>
      </c>
      <c r="O13" s="12" t="s">
        <v>16</v>
      </c>
      <c r="P13" s="12" t="s">
        <v>16</v>
      </c>
      <c r="Q13" s="12" t="s">
        <v>16</v>
      </c>
      <c r="R13" s="12" t="s">
        <v>16</v>
      </c>
      <c r="S13" s="12" t="s">
        <v>16</v>
      </c>
      <c r="T13" s="12" t="s">
        <v>16</v>
      </c>
      <c r="U13" s="12" t="s">
        <v>16</v>
      </c>
      <c r="V13" s="12" t="s">
        <v>16</v>
      </c>
    </row>
    <row r="14" spans="1:23" ht="19.5" customHeight="1" thickBot="1" x14ac:dyDescent="0.25">
      <c r="A14" s="7" t="s">
        <v>32</v>
      </c>
      <c r="B14" s="1">
        <v>14</v>
      </c>
      <c r="C14" s="1">
        <v>13</v>
      </c>
      <c r="D14" s="8">
        <v>20</v>
      </c>
      <c r="E14" s="9">
        <v>24</v>
      </c>
      <c r="F14" s="9">
        <v>16</v>
      </c>
      <c r="G14" s="9">
        <v>23</v>
      </c>
      <c r="H14" s="9">
        <v>23</v>
      </c>
      <c r="I14" s="9">
        <v>26</v>
      </c>
      <c r="J14" s="9">
        <v>35</v>
      </c>
      <c r="K14" s="9">
        <v>41</v>
      </c>
      <c r="L14" s="9">
        <v>37</v>
      </c>
      <c r="M14" s="2">
        <v>7</v>
      </c>
      <c r="N14" s="2">
        <v>2</v>
      </c>
      <c r="O14" s="10">
        <v>4</v>
      </c>
      <c r="P14" s="10">
        <v>11</v>
      </c>
      <c r="Q14" s="10">
        <v>7</v>
      </c>
      <c r="R14" s="10">
        <v>5</v>
      </c>
      <c r="S14" s="10">
        <v>8</v>
      </c>
      <c r="T14" s="10">
        <v>8</v>
      </c>
      <c r="U14" s="10">
        <v>8</v>
      </c>
      <c r="V14" s="10">
        <v>15</v>
      </c>
    </row>
    <row r="15" spans="1:23" ht="24.75" thickBot="1" x14ac:dyDescent="0.25">
      <c r="A15" s="7" t="s">
        <v>42</v>
      </c>
      <c r="B15" s="22">
        <v>79</v>
      </c>
      <c r="C15" s="22">
        <v>82</v>
      </c>
      <c r="D15" s="23">
        <v>89</v>
      </c>
      <c r="E15" s="24">
        <v>95</v>
      </c>
      <c r="F15" s="24">
        <v>104</v>
      </c>
      <c r="G15" s="24">
        <v>121</v>
      </c>
      <c r="H15" s="24">
        <f>SUM(H16:H23)</f>
        <v>118</v>
      </c>
      <c r="I15" s="24">
        <f t="shared" ref="I15:J15" si="4">SUM(I16:I23)</f>
        <v>106</v>
      </c>
      <c r="J15" s="24">
        <f t="shared" si="4"/>
        <v>124</v>
      </c>
      <c r="K15" s="24">
        <f>SUM(K16:K23)</f>
        <v>117</v>
      </c>
      <c r="L15" s="24">
        <f t="shared" ref="L15" si="5">SUM(L16:L23)</f>
        <v>112</v>
      </c>
      <c r="M15" s="2">
        <v>10</v>
      </c>
      <c r="N15" s="2">
        <v>12</v>
      </c>
      <c r="O15" s="10">
        <v>16</v>
      </c>
      <c r="P15" s="10">
        <v>16</v>
      </c>
      <c r="Q15" s="10">
        <v>16</v>
      </c>
      <c r="R15" s="10">
        <v>17</v>
      </c>
      <c r="S15" s="10">
        <v>17</v>
      </c>
      <c r="T15" s="10">
        <f>T16+T23</f>
        <v>26</v>
      </c>
      <c r="U15" s="10">
        <f t="shared" ref="U15:V15" si="6">U16+U23</f>
        <v>28</v>
      </c>
      <c r="V15" s="10">
        <f t="shared" si="6"/>
        <v>26</v>
      </c>
    </row>
    <row r="16" spans="1:23" ht="19.5" customHeight="1" thickBot="1" x14ac:dyDescent="0.25">
      <c r="A16" s="18" t="s">
        <v>30</v>
      </c>
      <c r="B16" s="4" t="s">
        <v>29</v>
      </c>
      <c r="C16" s="4" t="s">
        <v>29</v>
      </c>
      <c r="D16" s="4" t="s">
        <v>29</v>
      </c>
      <c r="E16" s="4" t="s">
        <v>29</v>
      </c>
      <c r="F16" s="4" t="s">
        <v>29</v>
      </c>
      <c r="G16" s="4" t="s">
        <v>29</v>
      </c>
      <c r="H16" s="4">
        <v>117</v>
      </c>
      <c r="I16" s="4">
        <v>106</v>
      </c>
      <c r="J16" s="11">
        <v>103</v>
      </c>
      <c r="K16" s="11">
        <v>87</v>
      </c>
      <c r="L16" s="11">
        <v>95</v>
      </c>
      <c r="M16" s="5" t="s">
        <v>29</v>
      </c>
      <c r="N16" s="5" t="s">
        <v>29</v>
      </c>
      <c r="O16" s="5" t="s">
        <v>29</v>
      </c>
      <c r="P16" s="5" t="s">
        <v>29</v>
      </c>
      <c r="Q16" s="5" t="s">
        <v>29</v>
      </c>
      <c r="R16" s="5" t="s">
        <v>29</v>
      </c>
      <c r="S16" s="5" t="s">
        <v>29</v>
      </c>
      <c r="T16" s="5">
        <v>15</v>
      </c>
      <c r="U16" s="12">
        <v>19</v>
      </c>
      <c r="V16" s="12">
        <v>26</v>
      </c>
    </row>
    <row r="17" spans="1:22" ht="19.5" customHeight="1" thickBot="1" x14ac:dyDescent="0.25">
      <c r="A17" s="18" t="s">
        <v>43</v>
      </c>
      <c r="B17" s="4" t="s">
        <v>49</v>
      </c>
      <c r="C17" s="4" t="s">
        <v>49</v>
      </c>
      <c r="D17" s="4" t="s">
        <v>49</v>
      </c>
      <c r="E17" s="4" t="s">
        <v>49</v>
      </c>
      <c r="F17" s="4" t="s">
        <v>49</v>
      </c>
      <c r="G17" s="4" t="s">
        <v>49</v>
      </c>
      <c r="H17" s="4" t="s">
        <v>49</v>
      </c>
      <c r="I17" s="4"/>
      <c r="J17" s="11"/>
      <c r="K17" s="11"/>
      <c r="L17" s="11"/>
      <c r="M17" s="5"/>
      <c r="N17" s="5"/>
      <c r="O17" s="5"/>
      <c r="P17" s="5"/>
      <c r="Q17" s="5"/>
      <c r="R17" s="5"/>
      <c r="S17" s="5"/>
      <c r="T17" s="5"/>
      <c r="U17" s="12"/>
      <c r="V17" s="12"/>
    </row>
    <row r="18" spans="1:22" ht="19.5" customHeight="1" thickBot="1" x14ac:dyDescent="0.25">
      <c r="A18" s="18" t="s">
        <v>44</v>
      </c>
      <c r="B18" s="4" t="s">
        <v>49</v>
      </c>
      <c r="C18" s="4" t="s">
        <v>49</v>
      </c>
      <c r="D18" s="4" t="s">
        <v>49</v>
      </c>
      <c r="E18" s="4" t="s">
        <v>49</v>
      </c>
      <c r="F18" s="4" t="s">
        <v>49</v>
      </c>
      <c r="G18" s="4" t="s">
        <v>49</v>
      </c>
      <c r="H18" s="4" t="s">
        <v>49</v>
      </c>
      <c r="I18" s="4"/>
      <c r="J18" s="11"/>
      <c r="K18" s="11"/>
      <c r="L18" s="11"/>
      <c r="M18" s="5"/>
      <c r="N18" s="5"/>
      <c r="O18" s="5"/>
      <c r="P18" s="5"/>
      <c r="Q18" s="5"/>
      <c r="R18" s="5"/>
      <c r="S18" s="5"/>
      <c r="T18" s="5"/>
      <c r="U18" s="12"/>
      <c r="V18" s="12"/>
    </row>
    <row r="19" spans="1:22" ht="19.5" customHeight="1" thickBot="1" x14ac:dyDescent="0.25">
      <c r="A19" s="18" t="s">
        <v>45</v>
      </c>
      <c r="B19" s="4" t="s">
        <v>49</v>
      </c>
      <c r="C19" s="4" t="s">
        <v>49</v>
      </c>
      <c r="D19" s="4" t="s">
        <v>49</v>
      </c>
      <c r="E19" s="4" t="s">
        <v>49</v>
      </c>
      <c r="F19" s="4" t="s">
        <v>49</v>
      </c>
      <c r="G19" s="4" t="s">
        <v>49</v>
      </c>
      <c r="H19" s="4" t="s">
        <v>49</v>
      </c>
      <c r="I19" s="4"/>
      <c r="J19" s="11"/>
      <c r="K19" s="11"/>
      <c r="L19" s="11"/>
      <c r="M19" s="5"/>
      <c r="N19" s="5"/>
      <c r="O19" s="5"/>
      <c r="P19" s="5"/>
      <c r="Q19" s="5"/>
      <c r="R19" s="5"/>
      <c r="S19" s="5"/>
      <c r="T19" s="5"/>
      <c r="U19" s="12"/>
      <c r="V19" s="12"/>
    </row>
    <row r="20" spans="1:22" ht="19.5" customHeight="1" thickBot="1" x14ac:dyDescent="0.25">
      <c r="A20" s="18" t="s">
        <v>46</v>
      </c>
      <c r="B20" s="4" t="s">
        <v>49</v>
      </c>
      <c r="C20" s="4" t="s">
        <v>49</v>
      </c>
      <c r="D20" s="4" t="s">
        <v>49</v>
      </c>
      <c r="E20" s="4" t="s">
        <v>49</v>
      </c>
      <c r="F20" s="4" t="s">
        <v>49</v>
      </c>
      <c r="G20" s="4" t="s">
        <v>49</v>
      </c>
      <c r="H20" s="4" t="s">
        <v>49</v>
      </c>
      <c r="I20" s="4"/>
      <c r="J20" s="11"/>
      <c r="K20" s="11"/>
      <c r="L20" s="11"/>
      <c r="M20" s="5"/>
      <c r="N20" s="5"/>
      <c r="O20" s="5"/>
      <c r="P20" s="5"/>
      <c r="Q20" s="5"/>
      <c r="R20" s="5"/>
      <c r="S20" s="5"/>
      <c r="T20" s="5"/>
      <c r="U20" s="12"/>
      <c r="V20" s="12"/>
    </row>
    <row r="21" spans="1:22" ht="19.5" customHeight="1" thickBot="1" x14ac:dyDescent="0.25">
      <c r="A21" s="18" t="s">
        <v>47</v>
      </c>
      <c r="B21" s="4" t="s">
        <v>49</v>
      </c>
      <c r="C21" s="4" t="s">
        <v>49</v>
      </c>
      <c r="D21" s="4" t="s">
        <v>49</v>
      </c>
      <c r="E21" s="4" t="s">
        <v>49</v>
      </c>
      <c r="F21" s="4" t="s">
        <v>49</v>
      </c>
      <c r="G21" s="4" t="s">
        <v>49</v>
      </c>
      <c r="H21" s="4" t="s">
        <v>49</v>
      </c>
      <c r="I21" s="4"/>
      <c r="J21" s="11"/>
      <c r="K21" s="11"/>
      <c r="L21" s="11"/>
      <c r="M21" s="5"/>
      <c r="N21" s="5"/>
      <c r="O21" s="5"/>
      <c r="P21" s="5"/>
      <c r="Q21" s="5"/>
      <c r="R21" s="5"/>
      <c r="S21" s="5"/>
      <c r="T21" s="5"/>
      <c r="U21" s="12"/>
      <c r="V21" s="12"/>
    </row>
    <row r="22" spans="1:22" ht="19.5" customHeight="1" thickBot="1" x14ac:dyDescent="0.25">
      <c r="A22" s="18" t="s">
        <v>48</v>
      </c>
      <c r="B22" s="4" t="s">
        <v>49</v>
      </c>
      <c r="C22" s="4" t="s">
        <v>49</v>
      </c>
      <c r="D22" s="4" t="s">
        <v>49</v>
      </c>
      <c r="E22" s="4" t="s">
        <v>49</v>
      </c>
      <c r="F22" s="4" t="s">
        <v>49</v>
      </c>
      <c r="G22" s="4" t="s">
        <v>49</v>
      </c>
      <c r="H22" s="4" t="s">
        <v>49</v>
      </c>
      <c r="I22" s="4"/>
      <c r="J22" s="11"/>
      <c r="K22" s="11"/>
      <c r="L22" s="11"/>
      <c r="M22" s="5"/>
      <c r="N22" s="5"/>
      <c r="O22" s="5"/>
      <c r="P22" s="5"/>
      <c r="Q22" s="5"/>
      <c r="R22" s="5"/>
      <c r="S22" s="5"/>
      <c r="T22" s="5"/>
      <c r="U22" s="12"/>
      <c r="V22" s="12"/>
    </row>
    <row r="23" spans="1:22" ht="19.5" customHeight="1" thickBot="1" x14ac:dyDescent="0.25">
      <c r="A23" s="18" t="s">
        <v>31</v>
      </c>
      <c r="B23" s="4" t="s">
        <v>29</v>
      </c>
      <c r="C23" s="4" t="s">
        <v>29</v>
      </c>
      <c r="D23" s="4" t="s">
        <v>29</v>
      </c>
      <c r="E23" s="4" t="s">
        <v>29</v>
      </c>
      <c r="F23" s="4" t="s">
        <v>29</v>
      </c>
      <c r="G23" s="4" t="s">
        <v>29</v>
      </c>
      <c r="H23" s="4">
        <v>1</v>
      </c>
      <c r="I23" s="4">
        <v>0</v>
      </c>
      <c r="J23" s="11">
        <v>21</v>
      </c>
      <c r="K23" s="11">
        <v>30</v>
      </c>
      <c r="L23" s="11">
        <v>17</v>
      </c>
      <c r="M23" s="5" t="s">
        <v>29</v>
      </c>
      <c r="N23" s="5" t="s">
        <v>29</v>
      </c>
      <c r="O23" s="5" t="s">
        <v>29</v>
      </c>
      <c r="P23" s="5" t="s">
        <v>29</v>
      </c>
      <c r="Q23" s="5" t="s">
        <v>29</v>
      </c>
      <c r="R23" s="5" t="s">
        <v>29</v>
      </c>
      <c r="S23" s="5" t="s">
        <v>29</v>
      </c>
      <c r="T23" s="5">
        <v>11</v>
      </c>
      <c r="U23" s="12">
        <v>9</v>
      </c>
      <c r="V23" s="12"/>
    </row>
    <row r="24" spans="1:22" ht="24.75" thickBot="1" x14ac:dyDescent="0.25">
      <c r="A24" s="7" t="s">
        <v>41</v>
      </c>
      <c r="B24" s="22">
        <f t="shared" ref="B24:L24" si="7">B26+B27+B25</f>
        <v>128</v>
      </c>
      <c r="C24" s="22">
        <f t="shared" si="7"/>
        <v>156</v>
      </c>
      <c r="D24" s="22">
        <f t="shared" si="7"/>
        <v>176</v>
      </c>
      <c r="E24" s="22">
        <f t="shared" si="7"/>
        <v>194</v>
      </c>
      <c r="F24" s="22">
        <f t="shared" si="7"/>
        <v>202</v>
      </c>
      <c r="G24" s="22">
        <f t="shared" si="7"/>
        <v>193</v>
      </c>
      <c r="H24" s="22">
        <f t="shared" si="7"/>
        <v>205</v>
      </c>
      <c r="I24" s="22">
        <f t="shared" si="7"/>
        <v>187</v>
      </c>
      <c r="J24" s="22">
        <f t="shared" si="7"/>
        <v>164</v>
      </c>
      <c r="K24" s="22">
        <f t="shared" si="7"/>
        <v>144</v>
      </c>
      <c r="L24" s="22">
        <f t="shared" si="7"/>
        <v>136</v>
      </c>
      <c r="M24" s="2">
        <f>M26+M27</f>
        <v>12</v>
      </c>
      <c r="N24" s="2">
        <f t="shared" ref="N24:O24" si="8">N26+N27</f>
        <v>20</v>
      </c>
      <c r="O24" s="2">
        <f t="shared" si="8"/>
        <v>19</v>
      </c>
      <c r="P24" s="2">
        <f>P26+P27</f>
        <v>25</v>
      </c>
      <c r="Q24" s="2">
        <f t="shared" ref="Q24" si="9">Q26+Q27</f>
        <v>26</v>
      </c>
      <c r="R24" s="2">
        <f t="shared" ref="R24" si="10">R26+R27</f>
        <v>22</v>
      </c>
      <c r="S24" s="2">
        <f t="shared" ref="S24" si="11">S26+S27</f>
        <v>37</v>
      </c>
      <c r="T24" s="2">
        <f t="shared" ref="T24" si="12">T26+T27</f>
        <v>30</v>
      </c>
      <c r="U24" s="2">
        <f t="shared" ref="U24" si="13">U26+U27</f>
        <v>35</v>
      </c>
      <c r="V24" s="2">
        <f t="shared" ref="V24" si="14">V26+V27</f>
        <v>29</v>
      </c>
    </row>
    <row r="25" spans="1:22" ht="19.5" customHeight="1" thickBot="1" x14ac:dyDescent="0.25">
      <c r="A25" s="18" t="s">
        <v>15</v>
      </c>
      <c r="B25" s="4"/>
      <c r="C25" s="4"/>
      <c r="D25" s="4"/>
      <c r="E25" s="4"/>
      <c r="F25" s="4"/>
      <c r="G25" s="4"/>
      <c r="H25" s="4"/>
      <c r="I25" s="4">
        <v>31</v>
      </c>
      <c r="J25" s="4">
        <v>29</v>
      </c>
      <c r="K25" s="4">
        <v>27</v>
      </c>
      <c r="L25" s="4">
        <v>19</v>
      </c>
      <c r="M25" s="5"/>
      <c r="N25" s="5"/>
      <c r="O25" s="5"/>
      <c r="P25" s="5"/>
      <c r="Q25" s="5"/>
      <c r="R25" s="5"/>
      <c r="S25" s="5"/>
      <c r="T25" s="5">
        <v>1</v>
      </c>
      <c r="U25" s="5">
        <v>9</v>
      </c>
      <c r="V25" s="5">
        <v>10</v>
      </c>
    </row>
    <row r="26" spans="1:22" ht="19.5" customHeight="1" thickBot="1" x14ac:dyDescent="0.25">
      <c r="A26" s="18" t="s">
        <v>33</v>
      </c>
      <c r="B26" s="4">
        <v>106</v>
      </c>
      <c r="C26" s="4">
        <v>129</v>
      </c>
      <c r="D26" s="4">
        <v>139</v>
      </c>
      <c r="E26" s="4">
        <v>160</v>
      </c>
      <c r="F26" s="4">
        <v>172</v>
      </c>
      <c r="G26" s="4">
        <v>165</v>
      </c>
      <c r="H26" s="4">
        <v>177</v>
      </c>
      <c r="I26" s="4">
        <v>156</v>
      </c>
      <c r="J26" s="4">
        <v>133</v>
      </c>
      <c r="K26" s="4">
        <v>117</v>
      </c>
      <c r="L26" s="4">
        <v>117</v>
      </c>
      <c r="M26" s="5">
        <v>11</v>
      </c>
      <c r="N26" s="5">
        <v>13</v>
      </c>
      <c r="O26" s="5">
        <v>17</v>
      </c>
      <c r="P26" s="5">
        <v>17</v>
      </c>
      <c r="Q26" s="5">
        <v>16</v>
      </c>
      <c r="R26" s="5">
        <v>15</v>
      </c>
      <c r="S26" s="5">
        <v>25</v>
      </c>
      <c r="T26" s="5">
        <v>28</v>
      </c>
      <c r="U26" s="5">
        <v>35</v>
      </c>
      <c r="V26" s="5">
        <v>29</v>
      </c>
    </row>
    <row r="27" spans="1:22" ht="19.5" customHeight="1" thickBot="1" x14ac:dyDescent="0.25">
      <c r="A27" s="18" t="s">
        <v>14</v>
      </c>
      <c r="B27" s="4">
        <v>22</v>
      </c>
      <c r="C27" s="4">
        <v>27</v>
      </c>
      <c r="D27" s="4">
        <v>37</v>
      </c>
      <c r="E27" s="4">
        <v>34</v>
      </c>
      <c r="F27" s="4">
        <v>30</v>
      </c>
      <c r="G27" s="4">
        <v>28</v>
      </c>
      <c r="H27" s="4">
        <v>28</v>
      </c>
      <c r="I27" s="4"/>
      <c r="J27" s="4">
        <v>2</v>
      </c>
      <c r="K27" s="4">
        <v>0</v>
      </c>
      <c r="L27" s="4">
        <v>0</v>
      </c>
      <c r="M27" s="5">
        <v>1</v>
      </c>
      <c r="N27" s="5">
        <v>7</v>
      </c>
      <c r="O27" s="5">
        <v>2</v>
      </c>
      <c r="P27" s="5">
        <v>8</v>
      </c>
      <c r="Q27" s="5">
        <v>10</v>
      </c>
      <c r="R27" s="5">
        <v>7</v>
      </c>
      <c r="S27" s="5">
        <v>12</v>
      </c>
      <c r="T27" s="5">
        <v>2</v>
      </c>
      <c r="U27" s="5">
        <v>0</v>
      </c>
      <c r="V27" s="5">
        <v>0</v>
      </c>
    </row>
    <row r="28" spans="1:22" ht="19.5" customHeight="1" thickBot="1" x14ac:dyDescent="0.25">
      <c r="A28" s="7" t="s">
        <v>40</v>
      </c>
      <c r="B28" s="22">
        <f>SUM(B29:B32)</f>
        <v>73</v>
      </c>
      <c r="C28" s="22">
        <f t="shared" ref="C28:E28" si="15">SUM(C29:C32)</f>
        <v>84</v>
      </c>
      <c r="D28" s="22">
        <f t="shared" si="15"/>
        <v>109</v>
      </c>
      <c r="E28" s="22">
        <f t="shared" si="15"/>
        <v>93</v>
      </c>
      <c r="F28" s="22">
        <f t="shared" ref="F28" si="16">SUM(F29:F32)</f>
        <v>82</v>
      </c>
      <c r="G28" s="22">
        <f t="shared" ref="G28:H28" si="17">SUM(G29:G32)</f>
        <v>87</v>
      </c>
      <c r="H28" s="22">
        <f t="shared" si="17"/>
        <v>84</v>
      </c>
      <c r="I28" s="22">
        <f t="shared" ref="I28" si="18">SUM(I29:I32)</f>
        <v>88</v>
      </c>
      <c r="J28" s="22">
        <f t="shared" ref="J28:K28" si="19">SUM(J29:J32)</f>
        <v>87</v>
      </c>
      <c r="K28" s="22">
        <f t="shared" si="19"/>
        <v>104</v>
      </c>
      <c r="L28" s="22">
        <f>SUM(L29:L32)</f>
        <v>121</v>
      </c>
      <c r="M28" s="2">
        <f>SUM(M29:M32)</f>
        <v>34</v>
      </c>
      <c r="N28" s="2">
        <f t="shared" ref="N28:P28" si="20">SUM(N29:N32)</f>
        <v>28</v>
      </c>
      <c r="O28" s="2">
        <f t="shared" si="20"/>
        <v>35</v>
      </c>
      <c r="P28" s="2">
        <f t="shared" si="20"/>
        <v>40</v>
      </c>
      <c r="Q28" s="2">
        <f t="shared" ref="Q28" si="21">SUM(Q29:Q32)</f>
        <v>38</v>
      </c>
      <c r="R28" s="2">
        <f t="shared" ref="R28" si="22">SUM(R29:R32)</f>
        <v>45</v>
      </c>
      <c r="S28" s="2">
        <f t="shared" ref="S28" si="23">SUM(S29:S32)</f>
        <v>34</v>
      </c>
      <c r="T28" s="2">
        <f t="shared" ref="T28" si="24">SUM(T29:T32)</f>
        <v>31</v>
      </c>
      <c r="U28" s="2">
        <f t="shared" ref="U28" si="25">SUM(U29:U32)</f>
        <v>52</v>
      </c>
      <c r="V28" s="2">
        <f t="shared" ref="V28" si="26">SUM(V29:V32)</f>
        <v>45</v>
      </c>
    </row>
    <row r="29" spans="1:22" ht="19.5" customHeight="1" thickBot="1" x14ac:dyDescent="0.25">
      <c r="A29" s="18" t="s">
        <v>17</v>
      </c>
      <c r="B29" s="4">
        <v>51</v>
      </c>
      <c r="C29" s="4">
        <v>65</v>
      </c>
      <c r="D29" s="4">
        <v>79</v>
      </c>
      <c r="E29" s="4">
        <v>58</v>
      </c>
      <c r="F29" s="4">
        <v>46</v>
      </c>
      <c r="G29" s="4">
        <v>64</v>
      </c>
      <c r="H29" s="4">
        <v>56</v>
      </c>
      <c r="I29" s="4">
        <v>57</v>
      </c>
      <c r="J29" s="4">
        <v>50</v>
      </c>
      <c r="K29" s="4">
        <v>80</v>
      </c>
      <c r="L29" s="4">
        <v>86</v>
      </c>
      <c r="M29" s="5">
        <v>23</v>
      </c>
      <c r="N29" s="5">
        <v>22</v>
      </c>
      <c r="O29" s="5">
        <v>26</v>
      </c>
      <c r="P29" s="5">
        <v>31</v>
      </c>
      <c r="Q29" s="5">
        <v>26</v>
      </c>
      <c r="R29" s="5">
        <v>38</v>
      </c>
      <c r="S29" s="5">
        <v>21</v>
      </c>
      <c r="T29" s="5">
        <v>23</v>
      </c>
      <c r="U29" s="5">
        <v>41</v>
      </c>
      <c r="V29" s="5">
        <v>40</v>
      </c>
    </row>
    <row r="30" spans="1:22" ht="19.5" customHeight="1" thickBot="1" x14ac:dyDescent="0.25">
      <c r="A30" s="18" t="s">
        <v>18</v>
      </c>
      <c r="B30" s="4"/>
      <c r="C30" s="4"/>
      <c r="D30" s="4">
        <v>10</v>
      </c>
      <c r="E30" s="4">
        <v>20</v>
      </c>
      <c r="F30" s="4">
        <v>29</v>
      </c>
      <c r="G30" s="4">
        <v>20</v>
      </c>
      <c r="H30" s="4">
        <v>25</v>
      </c>
      <c r="I30" s="4">
        <v>25</v>
      </c>
      <c r="J30" s="4">
        <v>29</v>
      </c>
      <c r="K30" s="4">
        <v>15</v>
      </c>
      <c r="L30" s="4">
        <v>32</v>
      </c>
      <c r="M30" s="5"/>
      <c r="N30" s="5"/>
      <c r="O30" s="5"/>
      <c r="P30" s="5">
        <v>3</v>
      </c>
      <c r="Q30" s="5">
        <v>6</v>
      </c>
      <c r="R30" s="5">
        <v>5</v>
      </c>
      <c r="S30" s="5">
        <v>10</v>
      </c>
      <c r="T30" s="5">
        <v>7</v>
      </c>
      <c r="U30" s="5">
        <v>7</v>
      </c>
      <c r="V30" s="5"/>
    </row>
    <row r="31" spans="1:22" ht="19.5" customHeight="1" thickBot="1" x14ac:dyDescent="0.25">
      <c r="A31" s="18" t="s">
        <v>19</v>
      </c>
      <c r="B31" s="4"/>
      <c r="C31" s="4"/>
      <c r="D31" s="4"/>
      <c r="E31" s="4"/>
      <c r="F31" s="4"/>
      <c r="G31" s="4">
        <v>0</v>
      </c>
      <c r="H31" s="4">
        <v>0</v>
      </c>
      <c r="I31" s="4">
        <v>1</v>
      </c>
      <c r="J31" s="4">
        <v>0</v>
      </c>
      <c r="K31" s="4">
        <v>0</v>
      </c>
      <c r="L31" s="4">
        <v>0</v>
      </c>
      <c r="M31" s="5"/>
      <c r="N31" s="5"/>
      <c r="O31" s="5"/>
      <c r="P31" s="5"/>
      <c r="Q31" s="5"/>
      <c r="R31" s="5"/>
      <c r="S31" s="5"/>
      <c r="T31" s="5">
        <v>0</v>
      </c>
      <c r="U31" s="5">
        <v>0</v>
      </c>
      <c r="V31" s="5"/>
    </row>
    <row r="32" spans="1:22" ht="19.5" customHeight="1" thickBot="1" x14ac:dyDescent="0.25">
      <c r="A32" s="18" t="s">
        <v>20</v>
      </c>
      <c r="B32" s="4">
        <v>22</v>
      </c>
      <c r="C32" s="4">
        <v>19</v>
      </c>
      <c r="D32" s="4">
        <v>20</v>
      </c>
      <c r="E32" s="4">
        <v>15</v>
      </c>
      <c r="F32" s="4">
        <v>7</v>
      </c>
      <c r="G32" s="4">
        <v>3</v>
      </c>
      <c r="H32" s="4">
        <v>3</v>
      </c>
      <c r="I32" s="4">
        <v>5</v>
      </c>
      <c r="J32" s="4">
        <v>8</v>
      </c>
      <c r="K32" s="4">
        <v>9</v>
      </c>
      <c r="L32" s="4">
        <v>3</v>
      </c>
      <c r="M32" s="5">
        <v>11</v>
      </c>
      <c r="N32" s="5">
        <v>6</v>
      </c>
      <c r="O32" s="5">
        <v>9</v>
      </c>
      <c r="P32" s="5">
        <v>6</v>
      </c>
      <c r="Q32" s="5">
        <v>6</v>
      </c>
      <c r="R32" s="5">
        <v>2</v>
      </c>
      <c r="S32" s="5">
        <v>3</v>
      </c>
      <c r="T32" s="5">
        <v>1</v>
      </c>
      <c r="U32" s="5">
        <v>4</v>
      </c>
      <c r="V32" s="5">
        <v>5</v>
      </c>
    </row>
    <row r="33" spans="1:22" ht="24" customHeight="1" thickBot="1" x14ac:dyDescent="0.25">
      <c r="A33" s="3" t="s">
        <v>21</v>
      </c>
      <c r="B33" s="19">
        <f>B4+B5+B6+B14+B15+B24+B29+B30+B31+B32</f>
        <v>748</v>
      </c>
      <c r="C33" s="19">
        <f>C4+C5+C6+C14+C15+C24+C29+C30+C31+C32</f>
        <v>781</v>
      </c>
      <c r="D33" s="19">
        <f>D4+D5+D6+D14+D15+D24+D29+D30+D31+D32</f>
        <v>837</v>
      </c>
      <c r="E33" s="19">
        <f>E4+E5+E6+E14+E15+E24+E29+E30+E31+E32</f>
        <v>896</v>
      </c>
      <c r="F33" s="19">
        <f>F4+F5+F6+F14+F15+F24+F29+F30+F31+F32</f>
        <v>913</v>
      </c>
      <c r="G33" s="19">
        <f>G6+G14+G15+G24+G29+G30+G31+G32</f>
        <v>936</v>
      </c>
      <c r="H33" s="19">
        <f>H4+H5+H6+H14+H15+H24+H29+H30+H31+H32</f>
        <v>995</v>
      </c>
      <c r="I33" s="19">
        <f>I4+I5+I6+I14+I15+I24+I29+I30+I31+I32</f>
        <v>919</v>
      </c>
      <c r="J33" s="19">
        <f>J4+J5+J6+J14+J15+J24+J29+J30+J31+J32</f>
        <v>868</v>
      </c>
      <c r="K33" s="19">
        <f>K4+K5+K6+K14+K15+K24+K28</f>
        <v>866</v>
      </c>
      <c r="L33" s="19">
        <f>L4+L5+L6+L14+L15+L24+L28</f>
        <v>845</v>
      </c>
      <c r="M33" s="19">
        <f>M4+M5+M6+M14+M15+M24+M28</f>
        <v>148</v>
      </c>
      <c r="N33" s="19">
        <f>N4+N5+N6+N14+N15+N24+N29+N30+N31+N32</f>
        <v>169</v>
      </c>
      <c r="O33" s="19">
        <f>O4+O5+O6+O14+O15+O24+O29+O30+O31+O32</f>
        <v>161</v>
      </c>
      <c r="P33" s="19">
        <f>P4+P5+P6+P14+P15+P24+P29+P30+P31+P32</f>
        <v>187</v>
      </c>
      <c r="Q33" s="19">
        <f>Q6+Q14+Q15+Q26+Q27+Q25+Q29+Q30+Q31+Q32</f>
        <v>188</v>
      </c>
      <c r="R33" s="19">
        <f t="shared" ref="R33:V33" si="27">R4+R5+R6+R14+R15+R24+R29+R30+R31+R32</f>
        <v>185</v>
      </c>
      <c r="S33" s="19">
        <f t="shared" si="27"/>
        <v>221</v>
      </c>
      <c r="T33" s="19">
        <f t="shared" si="27"/>
        <v>228</v>
      </c>
      <c r="U33" s="19">
        <f t="shared" si="27"/>
        <v>238</v>
      </c>
      <c r="V33" s="19">
        <f t="shared" si="27"/>
        <v>208</v>
      </c>
    </row>
    <row r="35" spans="1:22" ht="18" customHeight="1" x14ac:dyDescent="0.2">
      <c r="A35" s="6" t="s">
        <v>3</v>
      </c>
    </row>
  </sheetData>
  <mergeCells count="3">
    <mergeCell ref="B2:L2"/>
    <mergeCell ref="M2:V2"/>
    <mergeCell ref="A1:V1"/>
  </mergeCells>
  <printOptions horizontalCentered="1" verticalCentered="1"/>
  <pageMargins left="0.2" right="0.2" top="0.5" bottom="0.5" header="0.3" footer="0.3"/>
  <pageSetup scale="51" orientation="landscape"/>
  <headerFooter>
    <oddHeader>&amp;RUPDATED: &amp;D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8703C-A882-4B26-88E6-9F310F003A0C}">
  <sheetPr>
    <pageSetUpPr fitToPage="1"/>
  </sheetPr>
  <dimension ref="A1:H35"/>
  <sheetViews>
    <sheetView zoomScaleNormal="100" zoomScalePageLayoutView="150" workbookViewId="0">
      <pane xSplit="1" topLeftCell="B1" activePane="topRight" state="frozen"/>
      <selection pane="topRight" sqref="A1:G33"/>
    </sheetView>
  </sheetViews>
  <sheetFormatPr defaultColWidth="8.85546875" defaultRowHeight="14.25" x14ac:dyDescent="0.2"/>
  <cols>
    <col min="1" max="1" width="34.28515625" style="6" bestFit="1" customWidth="1"/>
    <col min="2" max="7" width="10.7109375" style="6" bestFit="1" customWidth="1"/>
    <col min="8" max="8" width="11.7109375" style="6" customWidth="1"/>
    <col min="9" max="16384" width="8.85546875" style="6"/>
  </cols>
  <sheetData>
    <row r="1" spans="1:8" ht="30" x14ac:dyDescent="0.2">
      <c r="A1" s="48" t="s">
        <v>34</v>
      </c>
      <c r="B1" s="48"/>
      <c r="C1" s="48"/>
      <c r="D1" s="48"/>
      <c r="E1" s="48"/>
      <c r="F1" s="48"/>
      <c r="G1" s="48"/>
      <c r="H1" s="25"/>
    </row>
    <row r="2" spans="1:8" s="21" customFormat="1" ht="16.5" x14ac:dyDescent="0.25">
      <c r="A2" s="27" t="s">
        <v>0</v>
      </c>
      <c r="B2" s="49" t="s">
        <v>1</v>
      </c>
      <c r="C2" s="49"/>
      <c r="D2" s="49"/>
      <c r="E2" s="49"/>
      <c r="F2" s="49"/>
      <c r="G2" s="49"/>
      <c r="H2" s="26"/>
    </row>
    <row r="3" spans="1:8" s="17" customFormat="1" ht="12.75" x14ac:dyDescent="0.2">
      <c r="A3" s="28" t="s">
        <v>3</v>
      </c>
      <c r="B3" s="29" t="s">
        <v>9</v>
      </c>
      <c r="C3" s="29" t="s">
        <v>10</v>
      </c>
      <c r="D3" s="29" t="s">
        <v>11</v>
      </c>
      <c r="E3" s="29" t="s">
        <v>12</v>
      </c>
      <c r="F3" s="29" t="s">
        <v>13</v>
      </c>
      <c r="G3" s="29" t="s">
        <v>38</v>
      </c>
    </row>
    <row r="4" spans="1:8" x14ac:dyDescent="0.2">
      <c r="A4" s="30" t="s">
        <v>36</v>
      </c>
      <c r="B4" s="31">
        <v>7</v>
      </c>
      <c r="C4" s="31">
        <v>10</v>
      </c>
      <c r="D4" s="32">
        <v>9</v>
      </c>
      <c r="E4" s="32">
        <v>6</v>
      </c>
      <c r="F4" s="32">
        <v>6</v>
      </c>
      <c r="G4" s="32">
        <v>2</v>
      </c>
      <c r="H4" s="17"/>
    </row>
    <row r="5" spans="1:8" x14ac:dyDescent="0.2">
      <c r="A5" s="30" t="s">
        <v>35</v>
      </c>
      <c r="B5" s="31">
        <v>21</v>
      </c>
      <c r="C5" s="31">
        <v>41</v>
      </c>
      <c r="D5" s="32">
        <v>32</v>
      </c>
      <c r="E5" s="32">
        <v>24</v>
      </c>
      <c r="F5" s="32">
        <v>16</v>
      </c>
      <c r="G5" s="32">
        <v>16</v>
      </c>
      <c r="H5" s="17"/>
    </row>
    <row r="6" spans="1:8" x14ac:dyDescent="0.2">
      <c r="A6" s="30" t="s">
        <v>39</v>
      </c>
      <c r="B6" s="29">
        <f t="shared" ref="B6:G6" si="0">SUM(B7:B13)</f>
        <v>512</v>
      </c>
      <c r="C6" s="29">
        <f t="shared" si="0"/>
        <v>514</v>
      </c>
      <c r="D6" s="29">
        <f t="shared" si="0"/>
        <v>471</v>
      </c>
      <c r="E6" s="29">
        <f t="shared" si="0"/>
        <v>428</v>
      </c>
      <c r="F6" s="29">
        <f t="shared" si="0"/>
        <v>438</v>
      </c>
      <c r="G6" s="29">
        <f t="shared" si="0"/>
        <v>421</v>
      </c>
      <c r="H6" s="17"/>
    </row>
    <row r="7" spans="1:8" x14ac:dyDescent="0.2">
      <c r="A7" s="33" t="s">
        <v>22</v>
      </c>
      <c r="B7" s="34">
        <v>131</v>
      </c>
      <c r="C7" s="34">
        <v>124</v>
      </c>
      <c r="D7" s="34">
        <v>107</v>
      </c>
      <c r="E7" s="34">
        <v>106</v>
      </c>
      <c r="F7" s="34">
        <v>110</v>
      </c>
      <c r="G7" s="34">
        <v>92</v>
      </c>
      <c r="H7" s="17"/>
    </row>
    <row r="8" spans="1:8" x14ac:dyDescent="0.2">
      <c r="A8" s="33" t="s">
        <v>28</v>
      </c>
      <c r="B8" s="35" t="s">
        <v>29</v>
      </c>
      <c r="C8" s="35" t="s">
        <v>29</v>
      </c>
      <c r="D8" s="35" t="s">
        <v>29</v>
      </c>
      <c r="E8" s="34">
        <v>9</v>
      </c>
      <c r="F8" s="34">
        <v>38</v>
      </c>
      <c r="G8" s="34">
        <v>31</v>
      </c>
    </row>
    <row r="9" spans="1:8" x14ac:dyDescent="0.2">
      <c r="A9" s="33" t="s">
        <v>27</v>
      </c>
      <c r="B9" s="34">
        <v>49</v>
      </c>
      <c r="C9" s="34">
        <v>49</v>
      </c>
      <c r="D9" s="34">
        <v>50</v>
      </c>
      <c r="E9" s="34">
        <v>55</v>
      </c>
      <c r="F9" s="34">
        <v>49</v>
      </c>
      <c r="G9" s="34">
        <v>44</v>
      </c>
    </row>
    <row r="10" spans="1:8" x14ac:dyDescent="0.2">
      <c r="A10" s="33" t="s">
        <v>23</v>
      </c>
      <c r="B10" s="34">
        <v>73</v>
      </c>
      <c r="C10" s="34">
        <v>81</v>
      </c>
      <c r="D10" s="34">
        <v>74</v>
      </c>
      <c r="E10" s="34">
        <v>61</v>
      </c>
      <c r="F10" s="34">
        <v>52</v>
      </c>
      <c r="G10" s="34">
        <v>65</v>
      </c>
    </row>
    <row r="11" spans="1:8" x14ac:dyDescent="0.2">
      <c r="A11" s="33" t="s">
        <v>24</v>
      </c>
      <c r="B11" s="34">
        <v>156</v>
      </c>
      <c r="C11" s="34">
        <v>140</v>
      </c>
      <c r="D11" s="34">
        <v>136</v>
      </c>
      <c r="E11" s="34">
        <v>129</v>
      </c>
      <c r="F11" s="34">
        <v>120</v>
      </c>
      <c r="G11" s="34">
        <v>128</v>
      </c>
    </row>
    <row r="12" spans="1:8" x14ac:dyDescent="0.2">
      <c r="A12" s="33" t="s">
        <v>25</v>
      </c>
      <c r="B12" s="34">
        <v>80</v>
      </c>
      <c r="C12" s="34">
        <v>77</v>
      </c>
      <c r="D12" s="34">
        <v>65</v>
      </c>
      <c r="E12" s="34">
        <v>68</v>
      </c>
      <c r="F12" s="34">
        <v>69</v>
      </c>
      <c r="G12" s="34">
        <v>61</v>
      </c>
    </row>
    <row r="13" spans="1:8" x14ac:dyDescent="0.2">
      <c r="A13" s="33" t="s">
        <v>26</v>
      </c>
      <c r="B13" s="34">
        <v>23</v>
      </c>
      <c r="C13" s="34">
        <v>43</v>
      </c>
      <c r="D13" s="34">
        <v>39</v>
      </c>
      <c r="E13" s="34" t="s">
        <v>37</v>
      </c>
      <c r="F13" s="34" t="s">
        <v>37</v>
      </c>
      <c r="G13" s="34" t="s">
        <v>37</v>
      </c>
    </row>
    <row r="14" spans="1:8" x14ac:dyDescent="0.2">
      <c r="A14" s="30" t="s">
        <v>32</v>
      </c>
      <c r="B14" s="32">
        <v>23</v>
      </c>
      <c r="C14" s="32">
        <v>23</v>
      </c>
      <c r="D14" s="32">
        <v>26</v>
      </c>
      <c r="E14" s="32">
        <v>35</v>
      </c>
      <c r="F14" s="32">
        <v>41</v>
      </c>
      <c r="G14" s="32">
        <v>37</v>
      </c>
    </row>
    <row r="15" spans="1:8" ht="25.5" x14ac:dyDescent="0.2">
      <c r="A15" s="30" t="s">
        <v>42</v>
      </c>
      <c r="B15" s="29">
        <v>121</v>
      </c>
      <c r="C15" s="29">
        <f>SUM(C16:C23)</f>
        <v>118</v>
      </c>
      <c r="D15" s="29">
        <f t="shared" ref="D15:E15" si="1">SUM(D16:D23)</f>
        <v>106</v>
      </c>
      <c r="E15" s="29">
        <f t="shared" si="1"/>
        <v>124</v>
      </c>
      <c r="F15" s="29">
        <f>SUM(F16:F23)</f>
        <v>117</v>
      </c>
      <c r="G15" s="29">
        <f t="shared" ref="G15" si="2">SUM(G16:G23)</f>
        <v>112</v>
      </c>
    </row>
    <row r="16" spans="1:8" x14ac:dyDescent="0.2">
      <c r="A16" s="33" t="s">
        <v>30</v>
      </c>
      <c r="B16" s="35" t="s">
        <v>29</v>
      </c>
      <c r="C16" s="35">
        <v>117</v>
      </c>
      <c r="D16" s="35">
        <v>106</v>
      </c>
      <c r="E16" s="34">
        <v>103</v>
      </c>
      <c r="F16" s="34">
        <v>87</v>
      </c>
      <c r="G16" s="34">
        <v>95</v>
      </c>
    </row>
    <row r="17" spans="1:7" x14ac:dyDescent="0.2">
      <c r="A17" s="33" t="s">
        <v>43</v>
      </c>
      <c r="B17" s="35" t="s">
        <v>49</v>
      </c>
      <c r="C17" s="35" t="s">
        <v>49</v>
      </c>
      <c r="D17" s="35"/>
      <c r="E17" s="34"/>
      <c r="F17" s="34"/>
      <c r="G17" s="34"/>
    </row>
    <row r="18" spans="1:7" x14ac:dyDescent="0.2">
      <c r="A18" s="33" t="s">
        <v>44</v>
      </c>
      <c r="B18" s="35" t="s">
        <v>49</v>
      </c>
      <c r="C18" s="35" t="s">
        <v>49</v>
      </c>
      <c r="D18" s="35"/>
      <c r="E18" s="34"/>
      <c r="F18" s="34"/>
      <c r="G18" s="34"/>
    </row>
    <row r="19" spans="1:7" x14ac:dyDescent="0.2">
      <c r="A19" s="33" t="s">
        <v>45</v>
      </c>
      <c r="B19" s="35" t="s">
        <v>49</v>
      </c>
      <c r="C19" s="35" t="s">
        <v>49</v>
      </c>
      <c r="D19" s="35"/>
      <c r="E19" s="34"/>
      <c r="F19" s="34"/>
      <c r="G19" s="34"/>
    </row>
    <row r="20" spans="1:7" x14ac:dyDescent="0.2">
      <c r="A20" s="33" t="s">
        <v>46</v>
      </c>
      <c r="B20" s="35" t="s">
        <v>49</v>
      </c>
      <c r="C20" s="35" t="s">
        <v>49</v>
      </c>
      <c r="D20" s="35"/>
      <c r="E20" s="34"/>
      <c r="F20" s="34"/>
      <c r="G20" s="34"/>
    </row>
    <row r="21" spans="1:7" x14ac:dyDescent="0.2">
      <c r="A21" s="33" t="s">
        <v>47</v>
      </c>
      <c r="B21" s="35" t="s">
        <v>49</v>
      </c>
      <c r="C21" s="35" t="s">
        <v>49</v>
      </c>
      <c r="D21" s="35"/>
      <c r="E21" s="34"/>
      <c r="F21" s="34"/>
      <c r="G21" s="34"/>
    </row>
    <row r="22" spans="1:7" x14ac:dyDescent="0.2">
      <c r="A22" s="33" t="s">
        <v>48</v>
      </c>
      <c r="B22" s="35" t="s">
        <v>49</v>
      </c>
      <c r="C22" s="35" t="s">
        <v>49</v>
      </c>
      <c r="D22" s="35"/>
      <c r="E22" s="34"/>
      <c r="F22" s="34"/>
      <c r="G22" s="34"/>
    </row>
    <row r="23" spans="1:7" x14ac:dyDescent="0.2">
      <c r="A23" s="33" t="s">
        <v>31</v>
      </c>
      <c r="B23" s="35" t="s">
        <v>29</v>
      </c>
      <c r="C23" s="35">
        <v>1</v>
      </c>
      <c r="D23" s="35">
        <v>0</v>
      </c>
      <c r="E23" s="34">
        <v>21</v>
      </c>
      <c r="F23" s="34">
        <v>30</v>
      </c>
      <c r="G23" s="34">
        <v>17</v>
      </c>
    </row>
    <row r="24" spans="1:7" ht="25.5" x14ac:dyDescent="0.2">
      <c r="A24" s="30" t="s">
        <v>41</v>
      </c>
      <c r="B24" s="36">
        <f t="shared" ref="B24:G24" si="3">B25+B26+B27</f>
        <v>193</v>
      </c>
      <c r="C24" s="36">
        <f t="shared" si="3"/>
        <v>205</v>
      </c>
      <c r="D24" s="36">
        <f t="shared" si="3"/>
        <v>187</v>
      </c>
      <c r="E24" s="36">
        <f t="shared" si="3"/>
        <v>164</v>
      </c>
      <c r="F24" s="36">
        <f t="shared" si="3"/>
        <v>144</v>
      </c>
      <c r="G24" s="36">
        <f t="shared" si="3"/>
        <v>136</v>
      </c>
    </row>
    <row r="25" spans="1:7" x14ac:dyDescent="0.2">
      <c r="A25" s="33" t="s">
        <v>33</v>
      </c>
      <c r="B25" s="35">
        <v>165</v>
      </c>
      <c r="C25" s="35">
        <v>177</v>
      </c>
      <c r="D25" s="35">
        <v>156</v>
      </c>
      <c r="E25" s="35">
        <v>133</v>
      </c>
      <c r="F25" s="35">
        <v>117</v>
      </c>
      <c r="G25" s="35">
        <v>117</v>
      </c>
    </row>
    <row r="26" spans="1:7" x14ac:dyDescent="0.2">
      <c r="A26" s="33" t="s">
        <v>14</v>
      </c>
      <c r="B26" s="35">
        <v>28</v>
      </c>
      <c r="C26" s="35">
        <v>28</v>
      </c>
      <c r="D26" s="35"/>
      <c r="E26" s="35">
        <v>2</v>
      </c>
      <c r="F26" s="35">
        <v>0</v>
      </c>
      <c r="G26" s="35">
        <v>0</v>
      </c>
    </row>
    <row r="27" spans="1:7" x14ac:dyDescent="0.2">
      <c r="A27" s="33" t="s">
        <v>15</v>
      </c>
      <c r="B27" s="35"/>
      <c r="C27" s="35"/>
      <c r="D27" s="35">
        <v>31</v>
      </c>
      <c r="E27" s="35">
        <v>29</v>
      </c>
      <c r="F27" s="35">
        <v>27</v>
      </c>
      <c r="G27" s="35">
        <v>19</v>
      </c>
    </row>
    <row r="28" spans="1:7" x14ac:dyDescent="0.2">
      <c r="A28" s="30" t="s">
        <v>40</v>
      </c>
      <c r="B28" s="36">
        <f t="shared" ref="B28:F28" si="4">SUM(B29:B32)</f>
        <v>87</v>
      </c>
      <c r="C28" s="36">
        <f t="shared" si="4"/>
        <v>84</v>
      </c>
      <c r="D28" s="36">
        <f t="shared" si="4"/>
        <v>88</v>
      </c>
      <c r="E28" s="36">
        <f t="shared" si="4"/>
        <v>87</v>
      </c>
      <c r="F28" s="36">
        <f t="shared" si="4"/>
        <v>104</v>
      </c>
      <c r="G28" s="36">
        <f>SUM(G29:G32)</f>
        <v>121</v>
      </c>
    </row>
    <row r="29" spans="1:7" x14ac:dyDescent="0.2">
      <c r="A29" s="33" t="s">
        <v>17</v>
      </c>
      <c r="B29" s="35">
        <v>64</v>
      </c>
      <c r="C29" s="35">
        <v>56</v>
      </c>
      <c r="D29" s="35">
        <v>57</v>
      </c>
      <c r="E29" s="35">
        <v>50</v>
      </c>
      <c r="F29" s="35">
        <v>80</v>
      </c>
      <c r="G29" s="35">
        <v>86</v>
      </c>
    </row>
    <row r="30" spans="1:7" x14ac:dyDescent="0.2">
      <c r="A30" s="33" t="s">
        <v>18</v>
      </c>
      <c r="B30" s="35">
        <v>20</v>
      </c>
      <c r="C30" s="35">
        <v>25</v>
      </c>
      <c r="D30" s="35">
        <v>25</v>
      </c>
      <c r="E30" s="35">
        <v>29</v>
      </c>
      <c r="F30" s="35">
        <v>15</v>
      </c>
      <c r="G30" s="35">
        <v>32</v>
      </c>
    </row>
    <row r="31" spans="1:7" x14ac:dyDescent="0.2">
      <c r="A31" s="33" t="s">
        <v>19</v>
      </c>
      <c r="B31" s="35">
        <v>0</v>
      </c>
      <c r="C31" s="35">
        <v>0</v>
      </c>
      <c r="D31" s="35">
        <v>1</v>
      </c>
      <c r="E31" s="35">
        <v>0</v>
      </c>
      <c r="F31" s="35">
        <v>0</v>
      </c>
      <c r="G31" s="35">
        <v>0</v>
      </c>
    </row>
    <row r="32" spans="1:7" x14ac:dyDescent="0.2">
      <c r="A32" s="33" t="s">
        <v>20</v>
      </c>
      <c r="B32" s="35">
        <v>3</v>
      </c>
      <c r="C32" s="35">
        <v>3</v>
      </c>
      <c r="D32" s="35">
        <v>5</v>
      </c>
      <c r="E32" s="35">
        <v>8</v>
      </c>
      <c r="F32" s="35">
        <v>9</v>
      </c>
      <c r="G32" s="35">
        <v>3</v>
      </c>
    </row>
    <row r="33" spans="1:7" x14ac:dyDescent="0.2">
      <c r="A33" s="37" t="s">
        <v>21</v>
      </c>
      <c r="B33" s="38">
        <f>B6+B14+B15+B24+B29+B30+B31+B32</f>
        <v>936</v>
      </c>
      <c r="C33" s="38">
        <f>C4+C5+C6+C14+C15+C24+C29+C30+C31+C32</f>
        <v>995</v>
      </c>
      <c r="D33" s="38">
        <f t="shared" ref="D33:E33" si="5">D4+D5+D6+D14+D15+D24+D29+D30+D31+D32</f>
        <v>919</v>
      </c>
      <c r="E33" s="38">
        <f t="shared" si="5"/>
        <v>868</v>
      </c>
      <c r="F33" s="38">
        <f>F4+F5+F6+F14+F15+F24+F28</f>
        <v>866</v>
      </c>
      <c r="G33" s="38">
        <f t="shared" ref="G33" si="6">G4+G5+G6+G14+G15+G24+G28</f>
        <v>845</v>
      </c>
    </row>
    <row r="35" spans="1:7" x14ac:dyDescent="0.2">
      <c r="A35" s="6" t="s">
        <v>3</v>
      </c>
    </row>
  </sheetData>
  <mergeCells count="2">
    <mergeCell ref="A1:G1"/>
    <mergeCell ref="B2:G2"/>
  </mergeCells>
  <printOptions horizontalCentered="1" verticalCentered="1"/>
  <pageMargins left="0.2" right="0.2" top="0.5" bottom="0.5" header="0.3" footer="0.3"/>
  <pageSetup scale="51" orientation="landscape" r:id="rId1"/>
  <headerFooter>
    <oddHeader>&amp;RUPDATED: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Reprt</vt:lpstr>
      <vt:lpstr>edited for '22 HR report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Hawkins, Erin</dc:creator>
  <cp:lastModifiedBy>Administrator</cp:lastModifiedBy>
  <cp:lastPrinted>2019-06-04T16:42:23Z</cp:lastPrinted>
  <dcterms:created xsi:type="dcterms:W3CDTF">2019-06-04T13:36:35Z</dcterms:created>
  <dcterms:modified xsi:type="dcterms:W3CDTF">2022-08-18T18:49:14Z</dcterms:modified>
</cp:coreProperties>
</file>